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wks365-my.sharepoint.com/personal/tanja_bernhard_wksbern_ch/Documents/Desktop/"/>
    </mc:Choice>
  </mc:AlternateContent>
  <xr:revisionPtr revIDLastSave="16" documentId="13_ncr:1_{71C47B9B-E104-4E90-8ADB-1E99389E4323}" xr6:coauthVersionLast="47" xr6:coauthVersionMax="47" xr10:uidLastSave="{83791027-85A8-5055-9FD1-857BD8EDF9F7}"/>
  <bookViews>
    <workbookView xWindow="-108" yWindow="-108" windowWidth="23256" windowHeight="13896" xr2:uid="{00000000-000D-0000-FFFF-FFFF00000000}"/>
  </bookViews>
  <sheets>
    <sheet name="EFZ BM 1 nach BIVO 2023" sheetId="6" r:id="rId1"/>
  </sheets>
  <externalReferences>
    <externalReference r:id="rId2"/>
  </externalReferences>
  <definedNames>
    <definedName name="Noten">#REF!</definedName>
    <definedName name="Notenwerte">'[1]M-Profil'!#REF!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D10" i="6"/>
  <c r="B10" i="6"/>
  <c r="F12" i="6" l="1"/>
  <c r="F25" i="6" s="1"/>
  <c r="F26" i="6" s="1"/>
</calcChain>
</file>

<file path=xl/sharedStrings.xml><?xml version="1.0" encoding="utf-8"?>
<sst xmlns="http://schemas.openxmlformats.org/spreadsheetml/2006/main" count="68" uniqueCount="54">
  <si>
    <t>Übernommen und angepasst vom Notenrechner EFZ des kaufmännischen Verbands vom 30. März 2022</t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</si>
  <si>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</si>
  <si>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</si>
  <si>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Calibri"/>
        <family val="2"/>
        <scheme val="minor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</si>
  <si>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</si>
  <si>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Calibri"/>
        <family val="2"/>
        <scheme val="minor"/>
      </rPr>
      <t>(Rundung auf halbe und ganze Noten)</t>
    </r>
  </si>
  <si>
    <t>Berufskenntnisse und Allgemeinbildung
(Berufsfachschule)
HKB A - HKB E
Wahlpflichtbereich (WPB) und Option</t>
  </si>
  <si>
    <t>Betrieblicher Kompetenznachweis 1</t>
  </si>
  <si>
    <t>überbetrieblicher Kompetenznachweis 1</t>
  </si>
  <si>
    <t>Semesterzeugnisnote 1 (HKB A - HKB E + WPB)</t>
  </si>
  <si>
    <t>dispensiert</t>
  </si>
  <si>
    <t>Betrieblicher Kompetenznachweis 2</t>
  </si>
  <si>
    <t>überbetrieblicher Kompetenznachweis 2</t>
  </si>
  <si>
    <t>Semesterzeugnisnote 2 (HKB A - HKB E + WPB)</t>
  </si>
  <si>
    <t>Betrieblicher Kompetenznachweis 3</t>
  </si>
  <si>
    <t>Semesterzeugnisnote 3 (HKB A - HKB E + WPB)</t>
  </si>
  <si>
    <t>Betrieblicher Kompetenznachweis 4</t>
  </si>
  <si>
    <t>Semesterzeugnisnote 4 (HKB A - HKB E + WPB)</t>
  </si>
  <si>
    <t>Betrieblicher Kompetenznachweis 5</t>
  </si>
  <si>
    <t>Semesterzeugnisnote 5 (HKB A - HKB C + Option)</t>
  </si>
  <si>
    <t>Betrieblicher Kompetenznachweis 6</t>
  </si>
  <si>
    <t>Semesterzeugnisnote 6 (HKB B + HKB C + Option)</t>
  </si>
  <si>
    <r>
      <t xml:space="preserve">Erfahrungsnote = Mittelwert der
6 betrieblichen 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</si>
  <si>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2 üK-KN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</si>
  <si>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Calibri"/>
        <family val="2"/>
        <scheme val="minor"/>
      </rPr>
      <t>(Rundung auf halbe und ganze Noten)</t>
    </r>
  </si>
  <si>
    <t>keine</t>
  </si>
  <si>
    <t>Gewichtung</t>
  </si>
  <si>
    <r>
      <rPr>
        <b/>
        <sz val="12"/>
        <color theme="1"/>
        <rFont val="Calibri"/>
        <family val="2"/>
        <scheme val="minor"/>
      </rPr>
      <t xml:space="preserve">Erfahrungsnote gesamt </t>
    </r>
    <r>
      <rPr>
        <sz val="10"/>
        <color theme="1"/>
        <rFont val="Calibri"/>
        <family val="2"/>
        <scheme val="minor"/>
      </rPr>
      <t>(Mittel der aus der Summe und Gewichtung der beiden Qualifikationsbereiche, gerundet auf eine Dezimalstelle):</t>
    </r>
  </si>
  <si>
    <r>
      <rPr>
        <b/>
        <sz val="12"/>
        <color theme="1"/>
        <rFont val="Calibri"/>
        <family val="2"/>
        <scheme val="minor"/>
      </rPr>
      <t>Praktische Arbeit (Gewichtungsanteil QV 30% - Fallnote -</t>
    </r>
    <r>
      <rPr>
        <sz val="12"/>
        <color theme="1"/>
        <rFont val="Calibri"/>
        <family val="2"/>
        <scheme val="minor"/>
      </rPr>
      <t xml:space="preserve"> halbe oder ganze Noten)</t>
    </r>
  </si>
  <si>
    <t>Abschlussprüfungen in Berufskenntnisse und Allgemeinbildung (Gewichtungsanteil QV 30% - Fallnote)</t>
  </si>
  <si>
    <t>Handlungskompetenzbereich</t>
  </si>
  <si>
    <t>Art der Prüfung</t>
  </si>
  <si>
    <t>Anteil Gewichtung</t>
  </si>
  <si>
    <t>HKB A</t>
  </si>
  <si>
    <t>30 Min mündlich</t>
  </si>
  <si>
    <t>Präsentation und Anwendung</t>
  </si>
  <si>
    <t>0% - halbe ganze Note</t>
  </si>
  <si>
    <t>HKB B</t>
  </si>
  <si>
    <t>75 Min schriftlich</t>
  </si>
  <si>
    <t>Fallarbeit mit Teilaufgaben</t>
  </si>
  <si>
    <t>25% - halbe ganze Note</t>
  </si>
  <si>
    <t>HKB C</t>
  </si>
  <si>
    <t>Handlungssimulationen (+Fremdsprache)</t>
  </si>
  <si>
    <t>HKB D</t>
  </si>
  <si>
    <t>30 Min. mündlich</t>
  </si>
  <si>
    <t>Rollenspiele und Anwendung (+ Fremdsprache)</t>
  </si>
  <si>
    <t>HKB E</t>
  </si>
  <si>
    <t>75 Min. schriftlich</t>
  </si>
  <si>
    <t>Berufskenntnisse und Allgemeinbildung gesamt (Mittel aus der Summe der vier Qualifikationsbereiche, gerundet auf eine Dezimalstelle)</t>
  </si>
  <si>
    <t>Gesamtresultat (Mittel aus der Summe der drei Qualifikationsbereiche inkl. Gewichtung, gerundet auf eine Dezimalstelle)</t>
  </si>
  <si>
    <t xml:space="preserve">Das Qualifikationsverfahren mit Abschlussprüfung ist bestanden, wenn: </t>
  </si>
  <si>
    <t xml:space="preserve">a. der Qualifikationsbereich «praktische Arbeit» mindestens mit der Note 4 bewertet wird; </t>
  </si>
  <si>
    <t xml:space="preserve">b. der Qualifikationsbereich «Berufskenntnisse und Allgemeinbildung» mindestens mit der Note 4 bewertet wird; und </t>
  </si>
  <si>
    <t>c. die Gesamtnote mindestens 4 beträgt.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</si>
</sst>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5" fillId="3" borderId="6" xfId="1" applyFont="1" applyFill="1" applyBorder="1" applyAlignment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4" borderId="6" xfId="1" applyFont="1" applyFill="1" applyBorder="1" applyAlignment="1">
      <alignment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left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0" borderId="0" xfId="1" applyFont="1"/>
    <xf numFmtId="0" fontId="6" fillId="4" borderId="4" xfId="1" applyFont="1" applyFill="1" applyBorder="1"/>
    <xf numFmtId="0" fontId="6" fillId="0" borderId="4" xfId="1" applyFont="1" applyBorder="1" applyAlignment="1" applyProtection="1">
      <alignment horizontal="center" vertical="center"/>
      <protection locked="0"/>
    </xf>
    <xf numFmtId="0" fontId="6" fillId="2" borderId="4" xfId="1" applyFont="1" applyFill="1" applyBorder="1"/>
    <xf numFmtId="0" fontId="6" fillId="5" borderId="4" xfId="1" applyFont="1" applyFill="1" applyBorder="1"/>
    <xf numFmtId="0" fontId="6" fillId="0" borderId="0" xfId="1" applyFont="1"/>
    <xf numFmtId="0" fontId="6" fillId="2" borderId="9" xfId="1" applyFont="1" applyFill="1" applyBorder="1"/>
    <xf numFmtId="0" fontId="6" fillId="2" borderId="10" xfId="1" applyFont="1" applyFill="1" applyBorder="1" applyAlignment="1">
      <alignment horizontal="center" vertical="center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2" borderId="12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vertical="center" wrapText="1"/>
    </xf>
    <xf numFmtId="0" fontId="3" fillId="4" borderId="1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vertical="center" wrapText="1"/>
    </xf>
    <xf numFmtId="0" fontId="3" fillId="5" borderId="1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4" borderId="15" xfId="1" applyFont="1" applyFill="1" applyBorder="1"/>
    <xf numFmtId="9" fontId="3" fillId="4" borderId="16" xfId="1" applyNumberFormat="1" applyFont="1" applyFill="1" applyBorder="1" applyAlignment="1">
      <alignment horizontal="center" vertical="center"/>
    </xf>
    <xf numFmtId="0" fontId="3" fillId="2" borderId="15" xfId="1" applyFont="1" applyFill="1" applyBorder="1"/>
    <xf numFmtId="9" fontId="3" fillId="2" borderId="16" xfId="1" applyNumberFormat="1" applyFont="1" applyFill="1" applyBorder="1" applyAlignment="1">
      <alignment horizontal="center" vertical="center"/>
    </xf>
    <xf numFmtId="0" fontId="3" fillId="5" borderId="15" xfId="1" applyFont="1" applyFill="1" applyBorder="1"/>
    <xf numFmtId="9" fontId="3" fillId="5" borderId="10" xfId="1" applyNumberFormat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vertical="center"/>
    </xf>
    <xf numFmtId="0" fontId="5" fillId="6" borderId="17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7" borderId="3" xfId="1" applyFont="1" applyFill="1" applyBorder="1" applyAlignment="1">
      <alignment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vertical="center"/>
    </xf>
    <xf numFmtId="0" fontId="5" fillId="0" borderId="17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5" fillId="8" borderId="3" xfId="1" applyFont="1" applyFill="1" applyBorder="1" applyAlignment="1">
      <alignment horizontal="left" vertical="center"/>
    </xf>
    <xf numFmtId="0" fontId="5" fillId="8" borderId="2" xfId="1" applyFont="1" applyFill="1" applyBorder="1" applyAlignment="1">
      <alignment horizontal="left" vertical="center"/>
    </xf>
    <xf numFmtId="0" fontId="5" fillId="8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9" borderId="9" xfId="1" applyFont="1" applyFill="1" applyBorder="1"/>
    <xf numFmtId="0" fontId="3" fillId="9" borderId="0" xfId="1" applyFont="1" applyFill="1" applyAlignment="1">
      <alignment horizontal="left" vertical="center"/>
    </xf>
    <xf numFmtId="0" fontId="3" fillId="9" borderId="0" xfId="1" applyFont="1" applyFill="1"/>
    <xf numFmtId="0" fontId="3" fillId="9" borderId="0" xfId="1" applyFont="1" applyFill="1" applyAlignment="1">
      <alignment horizontal="center" vertical="center"/>
    </xf>
    <xf numFmtId="0" fontId="3" fillId="9" borderId="10" xfId="1" applyFont="1" applyFill="1" applyBorder="1" applyAlignment="1">
      <alignment horizontal="center" vertical="center"/>
    </xf>
    <xf numFmtId="0" fontId="6" fillId="9" borderId="18" xfId="1" applyFont="1" applyFill="1" applyBorder="1"/>
    <xf numFmtId="0" fontId="6" fillId="9" borderId="19" xfId="1" applyFont="1" applyFill="1" applyBorder="1" applyAlignment="1">
      <alignment horizontal="center" vertical="center"/>
    </xf>
    <xf numFmtId="9" fontId="6" fillId="9" borderId="19" xfId="1" applyNumberFormat="1" applyFont="1" applyFill="1" applyBorder="1"/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5" fillId="8" borderId="15" xfId="1" applyFont="1" applyFill="1" applyBorder="1" applyAlignment="1">
      <alignment horizontal="left" vertical="center"/>
    </xf>
    <xf numFmtId="0" fontId="5" fillId="8" borderId="5" xfId="1" applyFont="1" applyFill="1" applyBorder="1" applyAlignment="1">
      <alignment horizontal="left" vertical="center"/>
    </xf>
    <xf numFmtId="0" fontId="5" fillId="10" borderId="17" xfId="1" applyFont="1" applyFill="1" applyBorder="1" applyAlignment="1">
      <alignment horizontal="center" vertical="center"/>
    </xf>
    <xf numFmtId="0" fontId="5" fillId="11" borderId="21" xfId="1" applyFont="1" applyFill="1" applyBorder="1" applyAlignment="1">
      <alignment vertical="center"/>
    </xf>
    <xf numFmtId="0" fontId="5" fillId="11" borderId="22" xfId="1" applyFont="1" applyFill="1" applyBorder="1" applyAlignment="1">
      <alignment horizontal="center" vertical="center"/>
    </xf>
    <xf numFmtId="0" fontId="5" fillId="11" borderId="22" xfId="1" applyFont="1" applyFill="1" applyBorder="1" applyAlignment="1">
      <alignment vertical="center"/>
    </xf>
    <xf numFmtId="0" fontId="5" fillId="11" borderId="23" xfId="1" applyFont="1" applyFill="1" applyBorder="1" applyAlignment="1">
      <alignment horizontal="center" vertical="center"/>
    </xf>
    <xf numFmtId="0" fontId="5" fillId="11" borderId="24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/>
    </xf>
    <xf numFmtId="0" fontId="6" fillId="9" borderId="19" xfId="1" applyFont="1" applyFill="1" applyBorder="1" applyAlignment="1">
      <alignment horizontal="left"/>
    </xf>
  </cellXfs>
  <cellStyles count="2">
    <cellStyle name="Standard" xfId="0" builtinId="0"/>
    <cellStyle name="Standard 2" xfId="1" xr:uid="{064BD110-DA0C-4B21-B99F-62620E47D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RG~1.PFI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1ACF-7B74-47F9-8A54-E91211993B7B}">
  <dimension ref="A1:F29"/>
  <sheetViews>
    <sheetView tabSelected="1" view="pageLayout" topLeftCell="A2" zoomScale="130" zoomScaleNormal="100" zoomScaleSheetLayoutView="100" zoomScalePageLayoutView="130" workbookViewId="0">
      <selection activeCell="H13" sqref="H13"/>
    </sheetView>
  </sheetViews>
  <sheetFormatPr baseColWidth="10" defaultColWidth="10.88671875" defaultRowHeight="13.8" x14ac:dyDescent="0.3"/>
  <cols>
    <col min="1" max="1" width="28.6640625" style="20" customWidth="1"/>
    <col min="2" max="2" width="15.6640625" style="43" customWidth="1"/>
    <col min="3" max="3" width="33" style="20" bestFit="1" customWidth="1"/>
    <col min="4" max="4" width="15.6640625" style="43" customWidth="1"/>
    <col min="5" max="5" width="41.33203125" style="20" customWidth="1"/>
    <col min="6" max="6" width="17.88671875" style="43" customWidth="1"/>
    <col min="7" max="7" width="2" style="20" customWidth="1"/>
    <col min="8" max="16384" width="10.88671875" style="20"/>
  </cols>
  <sheetData>
    <row r="1" spans="1:6" s="3" customFormat="1" ht="13.5" customHeight="1" x14ac:dyDescent="0.2">
      <c r="A1" s="1" t="s">
        <v>0</v>
      </c>
      <c r="B1" s="2"/>
      <c r="D1" s="2"/>
      <c r="F1" s="2"/>
    </row>
    <row r="2" spans="1:6" s="8" customFormat="1" ht="24.45" customHeight="1" x14ac:dyDescent="0.35">
      <c r="A2" s="4" t="s">
        <v>1</v>
      </c>
      <c r="B2" s="5"/>
      <c r="C2" s="6"/>
      <c r="D2" s="5"/>
      <c r="E2" s="6"/>
      <c r="F2" s="7"/>
    </row>
    <row r="3" spans="1:6" s="15" customFormat="1" ht="55.2" x14ac:dyDescent="0.3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4" t="s">
        <v>3</v>
      </c>
    </row>
    <row r="4" spans="1:6" x14ac:dyDescent="0.3">
      <c r="A4" s="16" t="s">
        <v>7</v>
      </c>
      <c r="B4" s="17"/>
      <c r="C4" s="18" t="s">
        <v>8</v>
      </c>
      <c r="D4" s="17"/>
      <c r="E4" s="19" t="s">
        <v>9</v>
      </c>
      <c r="F4" s="72" t="s">
        <v>10</v>
      </c>
    </row>
    <row r="5" spans="1:6" x14ac:dyDescent="0.3">
      <c r="A5" s="16" t="s">
        <v>11</v>
      </c>
      <c r="B5" s="17"/>
      <c r="C5" s="18" t="s">
        <v>12</v>
      </c>
      <c r="D5" s="17"/>
      <c r="E5" s="19" t="s">
        <v>13</v>
      </c>
      <c r="F5" s="72" t="s">
        <v>10</v>
      </c>
    </row>
    <row r="6" spans="1:6" ht="13.05" x14ac:dyDescent="0.3">
      <c r="A6" s="16" t="s">
        <v>14</v>
      </c>
      <c r="B6" s="17"/>
      <c r="C6" s="21"/>
      <c r="D6" s="22"/>
      <c r="E6" s="19" t="s">
        <v>15</v>
      </c>
      <c r="F6" s="72" t="s">
        <v>10</v>
      </c>
    </row>
    <row r="7" spans="1:6" ht="13.05" x14ac:dyDescent="0.3">
      <c r="A7" s="16" t="s">
        <v>16</v>
      </c>
      <c r="B7" s="17"/>
      <c r="C7" s="21"/>
      <c r="D7" s="22"/>
      <c r="E7" s="19" t="s">
        <v>17</v>
      </c>
      <c r="F7" s="72" t="s">
        <v>10</v>
      </c>
    </row>
    <row r="8" spans="1:6" ht="13.05" x14ac:dyDescent="0.3">
      <c r="A8" s="16" t="s">
        <v>18</v>
      </c>
      <c r="B8" s="17"/>
      <c r="C8" s="21"/>
      <c r="D8" s="22"/>
      <c r="E8" s="19" t="s">
        <v>19</v>
      </c>
      <c r="F8" s="72" t="s">
        <v>10</v>
      </c>
    </row>
    <row r="9" spans="1:6" ht="13.05" x14ac:dyDescent="0.3">
      <c r="A9" s="16" t="s">
        <v>20</v>
      </c>
      <c r="B9" s="23"/>
      <c r="C9" s="21"/>
      <c r="D9" s="24"/>
      <c r="E9" s="19" t="s">
        <v>21</v>
      </c>
      <c r="F9" s="72" t="s">
        <v>10</v>
      </c>
    </row>
    <row r="10" spans="1:6" s="31" customFormat="1" ht="55.2" x14ac:dyDescent="0.3">
      <c r="A10" s="25" t="s">
        <v>22</v>
      </c>
      <c r="B10" s="26" t="e">
        <f>ROUND(AVERAGE(B4,B5,B6,B7,B8,B9)*2,0)/2</f>
        <v>#DIV/0!</v>
      </c>
      <c r="C10" s="27" t="s">
        <v>23</v>
      </c>
      <c r="D10" s="28" t="e">
        <f>ROUND(AVERAGE(D4,D5)*2,0)/2</f>
        <v>#DIV/0!</v>
      </c>
      <c r="E10" s="29" t="s">
        <v>24</v>
      </c>
      <c r="F10" s="30" t="s">
        <v>25</v>
      </c>
    </row>
    <row r="11" spans="1:6" s="15" customFormat="1" ht="13.5" thickBot="1" x14ac:dyDescent="0.35">
      <c r="A11" s="32" t="s">
        <v>26</v>
      </c>
      <c r="B11" s="33">
        <v>0.5</v>
      </c>
      <c r="C11" s="34" t="s">
        <v>26</v>
      </c>
      <c r="D11" s="35">
        <v>0.5</v>
      </c>
      <c r="E11" s="36" t="s">
        <v>26</v>
      </c>
      <c r="F11" s="37">
        <v>0</v>
      </c>
    </row>
    <row r="12" spans="1:6" s="42" customFormat="1" ht="25.2" customHeight="1" thickBot="1" x14ac:dyDescent="0.4">
      <c r="A12" s="38" t="s">
        <v>27</v>
      </c>
      <c r="B12" s="39"/>
      <c r="C12" s="40"/>
      <c r="D12" s="39"/>
      <c r="E12" s="40"/>
      <c r="F12" s="41" t="e">
        <f>ROUND(AVERAGE(B10,D10),1)</f>
        <v>#DIV/0!</v>
      </c>
    </row>
    <row r="13" spans="1:6" ht="10.199999999999999" customHeight="1" thickBot="1" x14ac:dyDescent="0.35"/>
    <row r="14" spans="1:6" s="48" customFormat="1" ht="25.2" customHeight="1" thickBot="1" x14ac:dyDescent="0.4">
      <c r="A14" s="44" t="s">
        <v>28</v>
      </c>
      <c r="B14" s="45"/>
      <c r="C14" s="46"/>
      <c r="D14" s="45"/>
      <c r="E14" s="46"/>
      <c r="F14" s="47"/>
    </row>
    <row r="15" spans="1:6" ht="10.199999999999999" customHeight="1" x14ac:dyDescent="0.3"/>
    <row r="16" spans="1:6" s="52" customFormat="1" ht="25.2" customHeight="1" x14ac:dyDescent="0.3">
      <c r="A16" s="49" t="s">
        <v>29</v>
      </c>
      <c r="B16" s="50"/>
      <c r="C16" s="50"/>
      <c r="D16" s="50"/>
      <c r="E16" s="50"/>
      <c r="F16" s="51"/>
    </row>
    <row r="17" spans="1:6" s="15" customFormat="1" x14ac:dyDescent="0.3">
      <c r="A17" s="53" t="s">
        <v>30</v>
      </c>
      <c r="B17" s="54" t="s">
        <v>31</v>
      </c>
      <c r="C17" s="55"/>
      <c r="D17" s="56"/>
      <c r="E17" s="55" t="s">
        <v>32</v>
      </c>
      <c r="F17" s="57"/>
    </row>
    <row r="18" spans="1:6" x14ac:dyDescent="0.3">
      <c r="A18" s="58" t="s">
        <v>33</v>
      </c>
      <c r="B18" s="59" t="s">
        <v>34</v>
      </c>
      <c r="C18" s="75" t="s">
        <v>35</v>
      </c>
      <c r="D18" s="75"/>
      <c r="E18" s="60" t="s">
        <v>36</v>
      </c>
      <c r="F18" s="73" t="s">
        <v>10</v>
      </c>
    </row>
    <row r="19" spans="1:6" x14ac:dyDescent="0.3">
      <c r="A19" s="58" t="s">
        <v>37</v>
      </c>
      <c r="B19" s="59" t="s">
        <v>38</v>
      </c>
      <c r="C19" s="75" t="s">
        <v>39</v>
      </c>
      <c r="D19" s="75"/>
      <c r="E19" s="60" t="s">
        <v>40</v>
      </c>
      <c r="F19" s="61"/>
    </row>
    <row r="20" spans="1:6" x14ac:dyDescent="0.3">
      <c r="A20" s="58" t="s">
        <v>41</v>
      </c>
      <c r="B20" s="59" t="s">
        <v>38</v>
      </c>
      <c r="C20" s="75" t="s">
        <v>42</v>
      </c>
      <c r="D20" s="75"/>
      <c r="E20" s="60" t="s">
        <v>40</v>
      </c>
      <c r="F20" s="61"/>
    </row>
    <row r="21" spans="1:6" x14ac:dyDescent="0.3">
      <c r="A21" s="58" t="s">
        <v>43</v>
      </c>
      <c r="B21" s="59" t="s">
        <v>44</v>
      </c>
      <c r="C21" s="75" t="s">
        <v>45</v>
      </c>
      <c r="D21" s="75"/>
      <c r="E21" s="60" t="s">
        <v>40</v>
      </c>
      <c r="F21" s="61"/>
    </row>
    <row r="22" spans="1:6" ht="14.4" thickBot="1" x14ac:dyDescent="0.35">
      <c r="A22" s="58" t="s">
        <v>46</v>
      </c>
      <c r="B22" s="59" t="s">
        <v>47</v>
      </c>
      <c r="C22" s="75" t="s">
        <v>39</v>
      </c>
      <c r="D22" s="75"/>
      <c r="E22" s="60" t="s">
        <v>40</v>
      </c>
      <c r="F22" s="62"/>
    </row>
    <row r="23" spans="1:6" s="52" customFormat="1" ht="25.2" customHeight="1" thickBot="1" x14ac:dyDescent="0.35">
      <c r="A23" s="63" t="s">
        <v>48</v>
      </c>
      <c r="B23" s="64"/>
      <c r="C23" s="64"/>
      <c r="D23" s="64"/>
      <c r="E23" s="64"/>
      <c r="F23" s="65" t="e">
        <f>ROUND(AVERAGE(F19,F20,F21,F22),1)</f>
        <v>#DIV/0!</v>
      </c>
    </row>
    <row r="24" spans="1:6" ht="10.199999999999999" customHeight="1" thickBot="1" x14ac:dyDescent="0.35"/>
    <row r="25" spans="1:6" s="8" customFormat="1" ht="25.2" customHeight="1" thickBot="1" x14ac:dyDescent="0.35">
      <c r="A25" s="66" t="s">
        <v>49</v>
      </c>
      <c r="B25" s="67"/>
      <c r="C25" s="68"/>
      <c r="D25" s="67"/>
      <c r="E25" s="68"/>
      <c r="F25" s="69" t="e">
        <f>ROUND(AVERAGE(F12*0.4)+(F14*0.3)+(F23*0.3),1)</f>
        <v>#DIV/0!</v>
      </c>
    </row>
    <row r="26" spans="1:6" ht="25.2" customHeight="1" thickBot="1" x14ac:dyDescent="0.35">
      <c r="A26" s="20" t="s">
        <v>50</v>
      </c>
      <c r="F26" s="70" t="e">
        <f>IF(AND(F14&gt;=4,F23&gt;=4,F25&gt;=4),"bestanden","nicht bestanden")</f>
        <v>#DIV/0!</v>
      </c>
    </row>
    <row r="27" spans="1:6" x14ac:dyDescent="0.3">
      <c r="A27" s="71" t="s">
        <v>51</v>
      </c>
      <c r="D27" s="71"/>
    </row>
    <row r="28" spans="1:6" x14ac:dyDescent="0.3">
      <c r="A28" s="71" t="s">
        <v>52</v>
      </c>
      <c r="D28" s="71"/>
    </row>
    <row r="29" spans="1:6" x14ac:dyDescent="0.3">
      <c r="A29" s="74" t="s">
        <v>53</v>
      </c>
      <c r="B29" s="74"/>
      <c r="D29" s="20"/>
    </row>
  </sheetData>
  <sheetProtection selectLockedCells="1"/>
  <mergeCells count="6">
    <mergeCell ref="A29:B29"/>
    <mergeCell ref="C18:D18"/>
    <mergeCell ref="C19:D19"/>
    <mergeCell ref="C20:D20"/>
    <mergeCell ref="C21:D21"/>
    <mergeCell ref="C22:D22"/>
  </mergeCells>
  <pageMargins left="0.7" right="0.7" top="0.75" bottom="0.75" header="0.3" footer="0.3"/>
  <pageSetup paperSize="9" scale="85" orientation="landscape" r:id="rId1"/>
  <headerFooter scaleWithDoc="0" alignWithMargins="0">
    <oddHeader xml:space="preserve">&amp;L&amp;"-,Fett"Notenrechner BM 1&amp;C&amp;"-,Fett"Eidgenössisches Fähigkeitszeugnis EFZ Kauffrau/Kaufmann&amp;Rgültig ab QV 2026 (KLBM-8-23A|B|C)
</oddHeader>
    <oddFooter>&amp;CAlle Angaben ohne Gewähr!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 BM 1 nach BIVO 2023</vt:lpstr>
    </vt:vector>
  </TitlesOfParts>
  <Manager/>
  <Company>WKS KV Bildung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Müller Dominik</dc:creator>
  <cp:keywords/>
  <dc:description/>
  <cp:lastModifiedBy>Bernhard Tanja</cp:lastModifiedBy>
  <cp:revision/>
  <dcterms:created xsi:type="dcterms:W3CDTF">2018-09-12T07:52:20Z</dcterms:created>
  <dcterms:modified xsi:type="dcterms:W3CDTF">2026-02-16T08:58:19Z</dcterms:modified>
  <cp:category/>
  <cp:contentStatus/>
</cp:coreProperties>
</file>