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ja.bernhard\Desktop\"/>
    </mc:Choice>
  </mc:AlternateContent>
  <xr:revisionPtr revIDLastSave="0" documentId="8_{9E26955C-FACD-487A-8DAF-1FB1A1E59222}" xr6:coauthVersionLast="47" xr6:coauthVersionMax="47" xr10:uidLastSave="{00000000-0000-0000-0000-000000000000}"/>
  <bookViews>
    <workbookView xWindow="-120" yWindow="-120" windowWidth="29040" windowHeight="15840" xr2:uid="{15E56405-D87E-4B77-8C68-FB6D81723F87}"/>
  </bookViews>
  <sheets>
    <sheet name="EBA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2" l="1"/>
  <c r="F18" i="2"/>
  <c r="F9" i="2" l="1"/>
  <c r="B9" i="2"/>
  <c r="D9" i="2"/>
  <c r="F11" i="2" l="1"/>
  <c r="F27" i="2" s="1"/>
  <c r="F28" i="2" s="1"/>
</calcChain>
</file>

<file path=xl/sharedStrings.xml><?xml version="1.0" encoding="utf-8"?>
<sst xmlns="http://schemas.openxmlformats.org/spreadsheetml/2006/main" count="64" uniqueCount="51">
  <si>
    <r>
      <t xml:space="preserve">Qualifikationsverfahren mit Abschlussprüfungen EBA 
</t>
    </r>
    <r>
      <rPr>
        <b/>
        <sz val="10"/>
        <color theme="1"/>
        <rFont val="Arial"/>
        <family val="2"/>
      </rPr>
      <t>(nach Bildungsverordnung 2023)</t>
    </r>
  </si>
  <si>
    <t>Erfahrungsnoten (Gewichtungsanteil QV 40%)</t>
  </si>
  <si>
    <t>Bildung Berufliche Praxis
(Betrieb)
HKB a - HKB e</t>
  </si>
  <si>
    <r>
      <t xml:space="preserve">Note
</t>
    </r>
    <r>
      <rPr>
        <sz val="10"/>
        <color theme="1"/>
        <rFont val="Arial"/>
        <family val="2"/>
      </rPr>
      <t>(Rundung auf halbe und ganze Noten)</t>
    </r>
  </si>
  <si>
    <t>Überbetrieblicher Kurs
HKB a - HKB e</t>
  </si>
  <si>
    <r>
      <t xml:space="preserve">Note 
</t>
    </r>
    <r>
      <rPr>
        <sz val="10"/>
        <color theme="1"/>
        <rFont val="Arial"/>
        <family val="2"/>
      </rPr>
      <t>(Rundung auf halbe und ganze Noten)</t>
    </r>
  </si>
  <si>
    <t>Berufskenntnisse und Allgemeinbildung (Berufsfachschule)
HKB a - HKB e</t>
  </si>
  <si>
    <t>Betrieblicher Kompetenznachweis 1</t>
  </si>
  <si>
    <t>überbetrieblicher Kompetenznachweis 1</t>
  </si>
  <si>
    <t>Semesterzeugnisnote 1 (HKB a - HKB e)</t>
  </si>
  <si>
    <t>Betrieblicher Kompetenznachweis 2</t>
  </si>
  <si>
    <t>überbetrieblicher Kompetenznachweis 2</t>
  </si>
  <si>
    <t>Semesterzeugnisnote 2 (HKB a - HKB e)</t>
  </si>
  <si>
    <t>Betrieblicher Kompetenznachweis 3</t>
  </si>
  <si>
    <t>Semesterzeugnisnote 3 (HKB a, b, c, e)</t>
  </si>
  <si>
    <t>Betrieblicher Kompetenznachweis 4</t>
  </si>
  <si>
    <t>Semesterzeugnisnote 4 (HKB b, c, e)</t>
  </si>
  <si>
    <r>
      <t xml:space="preserve">Erfahrungsnote = Mittelwert der
4 betrieblichen 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</si>
  <si>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2 üK-KN
</t>
    </r>
    <r>
      <rPr>
        <sz val="10"/>
        <color theme="1"/>
        <rFont val="Arial"/>
        <family val="2"/>
      </rPr>
      <t>(Rundung auf halbe und ganze Noten)</t>
    </r>
  </si>
  <si>
    <r>
      <t xml:space="preserve">Erfahrungsnote = Mittelwert der
4 Semesterzeugnisnoten
</t>
    </r>
    <r>
      <rPr>
        <sz val="10"/>
        <color theme="1"/>
        <rFont val="Arial"/>
        <family val="2"/>
      </rPr>
      <t>(Rundung auf halbe und ganze Noten)</t>
    </r>
  </si>
  <si>
    <t>Gewichtung</t>
  </si>
  <si>
    <r>
      <rPr>
        <b/>
        <sz val="12"/>
        <color theme="1"/>
        <rFont val="Arial"/>
        <family val="2"/>
      </rPr>
      <t xml:space="preserve">Erfahrungsnote gesamt </t>
    </r>
    <r>
      <rPr>
        <sz val="10"/>
        <color theme="1"/>
        <rFont val="Arial"/>
        <family val="2"/>
      </rPr>
      <t>(Mittel der aus der Summe und Gewichtung der drei Qualifikationsbereiche, gerundet auf eine Dezimalstelle)</t>
    </r>
  </si>
  <si>
    <r>
      <rPr>
        <b/>
        <sz val="12"/>
        <color theme="1"/>
        <rFont val="Arial"/>
        <family val="2"/>
      </rPr>
      <t>Praktische Arbeit (Gewichtungsanteil QV 30% - Fallnote -</t>
    </r>
    <r>
      <rPr>
        <sz val="12"/>
        <color theme="1"/>
        <rFont val="Arial"/>
        <family val="2"/>
      </rPr>
      <t xml:space="preserve"> gerundet auf Dezimalstelle): mündliche Fallarbeit von 40 Minuten</t>
    </r>
  </si>
  <si>
    <t>Art der Prüfung</t>
  </si>
  <si>
    <t>Anteil Gewichtung</t>
  </si>
  <si>
    <t>HKB a</t>
  </si>
  <si>
    <t>10 Min mündlich</t>
  </si>
  <si>
    <t>Postkorbübung (Arbeitsorganisation und Prioritäten setzen)</t>
  </si>
  <si>
    <t>25% - halbe ganze Note</t>
  </si>
  <si>
    <t>HKB b</t>
  </si>
  <si>
    <t>15 Min mündlich</t>
  </si>
  <si>
    <t>Rollenspiel (professionelle Kommunikation)</t>
  </si>
  <si>
    <t>HKB c - e</t>
  </si>
  <si>
    <t>Handlungssituationen beschreiben und begründen</t>
  </si>
  <si>
    <t>50% - halbe ganze Note</t>
  </si>
  <si>
    <r>
      <rPr>
        <b/>
        <sz val="12"/>
        <color theme="1"/>
        <rFont val="Arial"/>
        <family val="2"/>
      </rPr>
      <t>Praktische Arbeit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drei Qualifikationsbereiche, gerundet auf eine Dezimalstelle)</t>
    </r>
  </si>
  <si>
    <r>
      <t xml:space="preserve">Abschlussprüfungen in Berufskenntnisse und Allgemeinbildung (Gewichtungsanteil QV 30% - </t>
    </r>
    <r>
      <rPr>
        <sz val="12"/>
        <color theme="1"/>
        <rFont val="Arial"/>
        <family val="2"/>
      </rPr>
      <t>halbe oder ganze Noten</t>
    </r>
    <r>
      <rPr>
        <b/>
        <sz val="12"/>
        <color theme="1"/>
        <rFont val="Arial"/>
        <family val="2"/>
      </rPr>
      <t>)</t>
    </r>
  </si>
  <si>
    <t>Handlungskompetenzbereich</t>
  </si>
  <si>
    <t>30 Min mündlich</t>
  </si>
  <si>
    <t>Präsentation und aktive Anwendung</t>
  </si>
  <si>
    <t>20 Min mündlich</t>
  </si>
  <si>
    <t>Rollenspiel und Critical Incidents/erfolgskritische Situationen</t>
  </si>
  <si>
    <t>60 Min schriftlich</t>
  </si>
  <si>
    <t>Drei Handlungssimulationen (inkl. Fremdsprache)</t>
  </si>
  <si>
    <r>
      <t>Berufskenntnisse und Allgemeinbildung gesamt</t>
    </r>
    <r>
      <rPr>
        <sz val="12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(Mittel aus der Summe der drei Qualifikationsbereiche, gerundet auf eine Dezimalstelle)</t>
    </r>
  </si>
  <si>
    <r>
      <t>Gesamtresultat (Fallnote</t>
    </r>
    <r>
      <rPr>
        <sz val="10"/>
        <color theme="1"/>
        <rFont val="Arial"/>
        <family val="2"/>
      </rPr>
      <t xml:space="preserve"> - Mittel aus der Summe der drei Qualifikationsbereiche inkl. Gewichtung, gerundet auf eine Dezimalstelle)</t>
    </r>
  </si>
  <si>
    <r>
      <t xml:space="preserve">Das Qualifikationsverfahren mit Abschlussprüfung ist </t>
    </r>
    <r>
      <rPr>
        <b/>
        <sz val="10"/>
        <color theme="1"/>
        <rFont val="Arial"/>
        <family val="2"/>
      </rPr>
      <t>nur</t>
    </r>
    <r>
      <rPr>
        <sz val="10"/>
        <color theme="1"/>
        <rFont val="Arial"/>
        <family val="2"/>
      </rPr>
      <t xml:space="preserve"> bestanden, wenn: </t>
    </r>
  </si>
  <si>
    <t xml:space="preserve">a. der Qualifikationsbereich «praktische Arbeit» mindestens mit der Note 4.0 bewertet wird; </t>
  </si>
  <si>
    <t>b. die Gesamtnote mindestens 4.0 beträgt.</t>
  </si>
  <si>
    <r>
      <t>Das Qualifikationsverfahren kann</t>
    </r>
    <r>
      <rPr>
        <b/>
        <sz val="10"/>
        <color theme="1"/>
        <rFont val="Arial"/>
        <family val="2"/>
      </rPr>
      <t xml:space="preserve"> höchstens zwei Mal </t>
    </r>
    <r>
      <rPr>
        <sz val="10"/>
        <color theme="1"/>
        <rFont val="Arial"/>
        <family val="2"/>
      </rPr>
      <t>wiederholt werden. Es müssen nur die nicht-bestandenen Qualifikationsbereiche wiederholt werden.</t>
    </r>
  </si>
  <si>
    <t>Stand: Januar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</si>
</sst>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7" borderId="7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vertical="center"/>
    </xf>
    <xf numFmtId="0" fontId="4" fillId="7" borderId="9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" fillId="8" borderId="7" xfId="0" applyFont="1" applyFill="1" applyBorder="1" applyAlignment="1">
      <alignment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0" xfId="0" applyFont="1"/>
    <xf numFmtId="0" fontId="0" fillId="8" borderId="1" xfId="0" applyFill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4" borderId="1" xfId="0" applyFill="1" applyBorder="1"/>
    <xf numFmtId="0" fontId="0" fillId="3" borderId="10" xfId="0" applyFill="1" applyBorder="1"/>
    <xf numFmtId="0" fontId="0" fillId="3" borderId="11" xfId="0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 wrapText="1"/>
    </xf>
    <xf numFmtId="0" fontId="1" fillId="8" borderId="1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 wrapText="1"/>
    </xf>
    <xf numFmtId="0" fontId="1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8" borderId="13" xfId="0" applyFont="1" applyFill="1" applyBorder="1"/>
    <xf numFmtId="9" fontId="1" fillId="8" borderId="16" xfId="0" applyNumberFormat="1" applyFont="1" applyFill="1" applyBorder="1" applyAlignment="1">
      <alignment horizontal="center" vertical="center"/>
    </xf>
    <xf numFmtId="0" fontId="1" fillId="3" borderId="13" xfId="0" applyFont="1" applyFill="1" applyBorder="1"/>
    <xf numFmtId="9" fontId="1" fillId="3" borderId="16" xfId="0" applyNumberFormat="1" applyFont="1" applyFill="1" applyBorder="1" applyAlignment="1">
      <alignment horizontal="center" vertical="center"/>
    </xf>
    <xf numFmtId="0" fontId="1" fillId="4" borderId="13" xfId="0" applyFont="1" applyFill="1" applyBorder="1"/>
    <xf numFmtId="9" fontId="1" fillId="4" borderId="11" xfId="0" applyNumberFormat="1" applyFont="1" applyFill="1" applyBorder="1" applyAlignment="1">
      <alignment horizontal="center" vertical="center"/>
    </xf>
    <xf numFmtId="0" fontId="0" fillId="7" borderId="13" xfId="0" applyFill="1" applyBorder="1" applyAlignment="1">
      <alignment vertical="center"/>
    </xf>
    <xf numFmtId="0" fontId="0" fillId="7" borderId="14" xfId="0" applyFill="1" applyBorder="1" applyAlignment="1">
      <alignment horizontal="center" vertical="center"/>
    </xf>
    <xf numFmtId="0" fontId="0" fillId="7" borderId="14" xfId="0" applyFill="1" applyBorder="1" applyAlignment="1">
      <alignment vertical="center"/>
    </xf>
    <xf numFmtId="0" fontId="4" fillId="10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6" borderId="2" xfId="0" applyFont="1" applyFill="1" applyBorder="1" applyAlignment="1">
      <alignment vertical="center"/>
    </xf>
    <xf numFmtId="0" fontId="4" fillId="6" borderId="17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12" borderId="10" xfId="0" applyFont="1" applyFill="1" applyBorder="1"/>
    <xf numFmtId="0" fontId="1" fillId="12" borderId="0" xfId="0" applyFont="1" applyFill="1" applyAlignment="1">
      <alignment horizontal="left" vertical="center"/>
    </xf>
    <xf numFmtId="0" fontId="1" fillId="12" borderId="0" xfId="0" applyFont="1" applyFill="1"/>
    <xf numFmtId="0" fontId="1" fillId="12" borderId="0" xfId="0" applyFont="1" applyFill="1" applyAlignment="1">
      <alignment horizontal="center" vertical="center"/>
    </xf>
    <xf numFmtId="0" fontId="1" fillId="12" borderId="11" xfId="0" applyFont="1" applyFill="1" applyBorder="1" applyAlignment="1">
      <alignment horizontal="center" vertical="center"/>
    </xf>
    <xf numFmtId="0" fontId="0" fillId="12" borderId="22" xfId="0" applyFill="1" applyBorder="1"/>
    <xf numFmtId="0" fontId="0" fillId="12" borderId="1" xfId="0" applyFill="1" applyBorder="1" applyAlignment="1">
      <alignment vertical="center"/>
    </xf>
    <xf numFmtId="9" fontId="0" fillId="12" borderId="5" xfId="0" applyNumberFormat="1" applyFill="1" applyBorder="1"/>
    <xf numFmtId="0" fontId="0" fillId="0" borderId="12" xfId="0" applyBorder="1" applyAlignment="1" applyProtection="1">
      <alignment horizontal="center" vertical="center"/>
      <protection locked="0"/>
    </xf>
    <xf numFmtId="0" fontId="0" fillId="12" borderId="1" xfId="0" applyFill="1" applyBorder="1" applyAlignment="1">
      <alignment horizontal="left" vertical="center"/>
    </xf>
    <xf numFmtId="0" fontId="0" fillId="12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left" vertical="center" wrapText="1"/>
    </xf>
    <xf numFmtId="9" fontId="0" fillId="12" borderId="5" xfId="0" applyNumberFormat="1" applyFill="1" applyBorder="1" applyAlignment="1">
      <alignment vertical="center"/>
    </xf>
    <xf numFmtId="0" fontId="0" fillId="0" borderId="21" xfId="0" applyBorder="1" applyAlignment="1" applyProtection="1">
      <alignment horizontal="center" vertical="center"/>
      <protection locked="0"/>
    </xf>
    <xf numFmtId="0" fontId="4" fillId="6" borderId="14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1" fillId="13" borderId="10" xfId="0" applyFont="1" applyFill="1" applyBorder="1"/>
    <xf numFmtId="0" fontId="1" fillId="13" borderId="0" xfId="0" applyFont="1" applyFill="1" applyAlignment="1">
      <alignment horizontal="left" vertical="center"/>
    </xf>
    <xf numFmtId="0" fontId="1" fillId="13" borderId="0" xfId="0" applyFont="1" applyFill="1"/>
    <xf numFmtId="0" fontId="1" fillId="13" borderId="0" xfId="0" applyFont="1" applyFill="1" applyAlignment="1">
      <alignment horizontal="center" vertical="center"/>
    </xf>
    <xf numFmtId="0" fontId="1" fillId="13" borderId="11" xfId="0" applyFont="1" applyFill="1" applyBorder="1" applyAlignment="1">
      <alignment horizontal="center" vertical="center"/>
    </xf>
    <xf numFmtId="0" fontId="0" fillId="13" borderId="20" xfId="0" applyFill="1" applyBorder="1"/>
    <xf numFmtId="0" fontId="0" fillId="13" borderId="4" xfId="0" applyFill="1" applyBorder="1" applyAlignment="1">
      <alignment horizontal="left" vertical="center"/>
    </xf>
    <xf numFmtId="9" fontId="0" fillId="13" borderId="4" xfId="0" applyNumberFormat="1" applyFill="1" applyBorder="1"/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9" borderId="6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vertical="center"/>
    </xf>
    <xf numFmtId="0" fontId="4" fillId="5" borderId="25" xfId="0" applyFont="1" applyFill="1" applyBorder="1" applyAlignment="1">
      <alignment vertical="center"/>
    </xf>
    <xf numFmtId="0" fontId="4" fillId="5" borderId="24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6" borderId="13" xfId="0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1365250</xdr:colOff>
      <xdr:row>0</xdr:row>
      <xdr:rowOff>38100</xdr:rowOff>
    </xdr:from>
    <xdr:to>
      <xdr:col>5</xdr:col>
      <xdr:colOff>818900</xdr:colOff>
      <xdr:row>0</xdr:row>
      <xdr:rowOff>473203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C8B654-6B9F-48DB-A1B8-343051D7F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2250" y="38100"/>
          <a:ext cx="1772035" cy="423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A5AC-337E-4AE3-BEB7-209795438462}">
  <dimension ref="A1:F31"/>
  <sheetViews>
    <sheetView tabSelected="1" zoomScaleNormal="100" workbookViewId="0">
      <selection activeCell="B6" sqref="B6"/>
    </sheetView>
  </sheetViews>
  <sheetFormatPr baseColWidth="10" defaultColWidth="10.85546875" defaultRowHeight="12.75" x14ac:dyDescent="0.2"/>
  <cols>
    <col min="1" max="1" width="30.85546875" customWidth="1"/>
    <col min="2" max="2" width="15.140625" style="4" customWidth="1"/>
    <col min="3" max="3" width="34.7109375" customWidth="1"/>
    <col min="4" max="4" width="16.42578125" style="4" customWidth="1"/>
    <col min="5" max="5" width="34.5703125" customWidth="1"/>
    <col min="6" max="6" width="16.140625" style="4" customWidth="1"/>
    <col min="7" max="7" width="1.5703125" customWidth="1"/>
  </cols>
  <sheetData>
    <row r="1" spans="1:6" s="2" customFormat="1" ht="39" customHeight="1" x14ac:dyDescent="0.2">
      <c r="A1" s="85" t="s">
        <v>0</v>
      </c>
      <c r="B1" s="85"/>
      <c r="C1" s="85"/>
      <c r="D1" s="1"/>
      <c r="F1" s="1"/>
    </row>
    <row r="2" spans="1:6" ht="11.25" customHeight="1" x14ac:dyDescent="0.2">
      <c r="A2" s="3" t="s">
        <v>50</v>
      </c>
    </row>
    <row r="3" spans="1:6" s="9" customFormat="1" ht="24.2" customHeight="1" x14ac:dyDescent="0.2">
      <c r="A3" s="5" t="s">
        <v>1</v>
      </c>
      <c r="B3" s="6"/>
      <c r="C3" s="7"/>
      <c r="D3" s="6"/>
      <c r="E3" s="7"/>
      <c r="F3" s="8"/>
    </row>
    <row r="4" spans="1:6" s="16" customFormat="1" ht="51" x14ac:dyDescent="0.2">
      <c r="A4" s="10" t="s">
        <v>2</v>
      </c>
      <c r="B4" s="11" t="s">
        <v>3</v>
      </c>
      <c r="C4" s="12" t="s">
        <v>4</v>
      </c>
      <c r="D4" s="13" t="s">
        <v>5</v>
      </c>
      <c r="E4" s="14" t="s">
        <v>6</v>
      </c>
      <c r="F4" s="15" t="s">
        <v>3</v>
      </c>
    </row>
    <row r="5" spans="1:6" x14ac:dyDescent="0.2">
      <c r="A5" s="17" t="s">
        <v>7</v>
      </c>
      <c r="B5" s="18"/>
      <c r="C5" s="19" t="s">
        <v>8</v>
      </c>
      <c r="D5" s="18"/>
      <c r="E5" s="20" t="s">
        <v>9</v>
      </c>
      <c r="F5" s="18"/>
    </row>
    <row r="6" spans="1:6" x14ac:dyDescent="0.2">
      <c r="A6" s="17" t="s">
        <v>10</v>
      </c>
      <c r="B6" s="18"/>
      <c r="C6" s="19" t="s">
        <v>11</v>
      </c>
      <c r="D6" s="18"/>
      <c r="E6" s="20" t="s">
        <v>12</v>
      </c>
      <c r="F6" s="18"/>
    </row>
    <row r="7" spans="1:6" x14ac:dyDescent="0.2">
      <c r="A7" s="17" t="s">
        <v>13</v>
      </c>
      <c r="B7" s="18"/>
      <c r="C7" s="21"/>
      <c r="D7" s="22"/>
      <c r="E7" s="20" t="s">
        <v>14</v>
      </c>
      <c r="F7" s="18"/>
    </row>
    <row r="8" spans="1:6" x14ac:dyDescent="0.2">
      <c r="A8" s="17" t="s">
        <v>15</v>
      </c>
      <c r="B8" s="18"/>
      <c r="C8" s="21"/>
      <c r="D8" s="22"/>
      <c r="E8" s="20" t="s">
        <v>16</v>
      </c>
      <c r="F8" s="18"/>
    </row>
    <row r="9" spans="1:6" s="29" customFormat="1" ht="51" x14ac:dyDescent="0.2">
      <c r="A9" s="23" t="s">
        <v>17</v>
      </c>
      <c r="B9" s="24" t="e">
        <f>ROUND(AVERAGE(B5,B6,B7,B8)*2,0)/2</f>
        <v>#DIV/0!</v>
      </c>
      <c r="C9" s="25" t="s">
        <v>18</v>
      </c>
      <c r="D9" s="26" t="e">
        <f>ROUND(AVERAGE(D5,D6)*2,0)/2</f>
        <v>#DIV/0!</v>
      </c>
      <c r="E9" s="27" t="s">
        <v>19</v>
      </c>
      <c r="F9" s="28" t="e">
        <f>ROUND(AVERAGE(F5,F6,F7,F8)*2,0)/2</f>
        <v>#DIV/0!</v>
      </c>
    </row>
    <row r="10" spans="1:6" s="16" customFormat="1" ht="13.5" thickBot="1" x14ac:dyDescent="0.25">
      <c r="A10" s="30" t="s">
        <v>20</v>
      </c>
      <c r="B10" s="31">
        <v>0.25</v>
      </c>
      <c r="C10" s="32" t="s">
        <v>20</v>
      </c>
      <c r="D10" s="33">
        <v>0.25</v>
      </c>
      <c r="E10" s="34" t="s">
        <v>20</v>
      </c>
      <c r="F10" s="35">
        <v>0.5</v>
      </c>
    </row>
    <row r="11" spans="1:6" s="40" customFormat="1" ht="24.95" customHeight="1" thickBot="1" x14ac:dyDescent="0.25">
      <c r="A11" s="36" t="s">
        <v>21</v>
      </c>
      <c r="B11" s="37"/>
      <c r="C11" s="38"/>
      <c r="D11" s="37"/>
      <c r="E11" s="38"/>
      <c r="F11" s="39" t="e">
        <f>ROUND(AVERAGE(B9,D9,F9,F9),1)</f>
        <v>#DIV/0!</v>
      </c>
    </row>
    <row r="12" spans="1:6" ht="6.75" customHeight="1" x14ac:dyDescent="0.2"/>
    <row r="13" spans="1:6" s="44" customFormat="1" ht="24.95" customHeight="1" x14ac:dyDescent="0.2">
      <c r="A13" s="41" t="s">
        <v>22</v>
      </c>
      <c r="B13" s="42"/>
      <c r="C13" s="42"/>
      <c r="D13" s="42"/>
      <c r="E13" s="42"/>
      <c r="F13" s="43"/>
    </row>
    <row r="14" spans="1:6" s="16" customFormat="1" x14ac:dyDescent="0.2">
      <c r="A14" s="45"/>
      <c r="B14" s="46" t="s">
        <v>23</v>
      </c>
      <c r="C14" s="47"/>
      <c r="D14" s="48"/>
      <c r="E14" s="47" t="s">
        <v>24</v>
      </c>
      <c r="F14" s="49"/>
    </row>
    <row r="15" spans="1:6" x14ac:dyDescent="0.2">
      <c r="A15" s="50" t="s">
        <v>25</v>
      </c>
      <c r="B15" s="51" t="s">
        <v>26</v>
      </c>
      <c r="C15" s="51" t="s">
        <v>27</v>
      </c>
      <c r="D15" s="51"/>
      <c r="E15" s="52" t="s">
        <v>28</v>
      </c>
      <c r="F15" s="53"/>
    </row>
    <row r="16" spans="1:6" x14ac:dyDescent="0.2">
      <c r="A16" s="50" t="s">
        <v>29</v>
      </c>
      <c r="B16" s="54" t="s">
        <v>30</v>
      </c>
      <c r="C16" s="54" t="s">
        <v>31</v>
      </c>
      <c r="D16" s="55"/>
      <c r="E16" s="52" t="s">
        <v>28</v>
      </c>
      <c r="F16" s="53"/>
    </row>
    <row r="17" spans="1:6" ht="13.35" customHeight="1" thickBot="1" x14ac:dyDescent="0.25">
      <c r="A17" s="50" t="s">
        <v>32</v>
      </c>
      <c r="B17" s="56" t="s">
        <v>30</v>
      </c>
      <c r="C17" s="54" t="s">
        <v>33</v>
      </c>
      <c r="D17" s="54"/>
      <c r="E17" s="57" t="s">
        <v>34</v>
      </c>
      <c r="F17" s="58"/>
    </row>
    <row r="18" spans="1:6" s="44" customFormat="1" ht="24.95" customHeight="1" thickBot="1" x14ac:dyDescent="0.25">
      <c r="A18" s="82" t="s">
        <v>35</v>
      </c>
      <c r="B18" s="59"/>
      <c r="C18" s="59"/>
      <c r="D18" s="59"/>
      <c r="E18" s="59"/>
      <c r="F18" s="60" t="e">
        <f>ROUND(AVERAGE(F15,F16,F17,F17),1)</f>
        <v>#DIV/0!</v>
      </c>
    </row>
    <row r="19" spans="1:6" ht="5.25" customHeight="1" x14ac:dyDescent="0.2"/>
    <row r="20" spans="1:6" s="44" customFormat="1" ht="24.95" customHeight="1" x14ac:dyDescent="0.2">
      <c r="A20" s="61" t="s">
        <v>36</v>
      </c>
      <c r="B20" s="62"/>
      <c r="C20" s="62"/>
      <c r="D20" s="62"/>
      <c r="E20" s="62"/>
      <c r="F20" s="63"/>
    </row>
    <row r="21" spans="1:6" s="16" customFormat="1" x14ac:dyDescent="0.2">
      <c r="A21" s="64" t="s">
        <v>37</v>
      </c>
      <c r="B21" s="65" t="s">
        <v>23</v>
      </c>
      <c r="C21" s="66"/>
      <c r="D21" s="67"/>
      <c r="E21" s="66" t="s">
        <v>24</v>
      </c>
      <c r="F21" s="68"/>
    </row>
    <row r="22" spans="1:6" x14ac:dyDescent="0.2">
      <c r="A22" s="69" t="s">
        <v>25</v>
      </c>
      <c r="B22" s="70" t="s">
        <v>38</v>
      </c>
      <c r="C22" s="83" t="s">
        <v>39</v>
      </c>
      <c r="D22" s="83"/>
      <c r="E22" s="71" t="s">
        <v>28</v>
      </c>
      <c r="F22" s="53"/>
    </row>
    <row r="23" spans="1:6" x14ac:dyDescent="0.2">
      <c r="A23" s="69" t="s">
        <v>29</v>
      </c>
      <c r="B23" s="70" t="s">
        <v>40</v>
      </c>
      <c r="C23" s="83" t="s">
        <v>41</v>
      </c>
      <c r="D23" s="83"/>
      <c r="E23" s="71" t="s">
        <v>28</v>
      </c>
      <c r="F23" s="53"/>
    </row>
    <row r="24" spans="1:6" ht="13.5" thickBot="1" x14ac:dyDescent="0.25">
      <c r="A24" s="69" t="s">
        <v>32</v>
      </c>
      <c r="B24" s="70" t="s">
        <v>42</v>
      </c>
      <c r="C24" s="83" t="s">
        <v>43</v>
      </c>
      <c r="D24" s="83"/>
      <c r="E24" s="71" t="s">
        <v>34</v>
      </c>
      <c r="F24" s="58"/>
    </row>
    <row r="25" spans="1:6" s="44" customFormat="1" ht="24.95" customHeight="1" thickBot="1" x14ac:dyDescent="0.25">
      <c r="A25" s="72" t="s">
        <v>44</v>
      </c>
      <c r="B25" s="73"/>
      <c r="C25" s="73"/>
      <c r="D25" s="73"/>
      <c r="E25" s="73"/>
      <c r="F25" s="74" t="e">
        <f>ROUND(AVERAGE(F22,F23,F24,F24),1)</f>
        <v>#DIV/0!</v>
      </c>
    </row>
    <row r="26" spans="1:6" ht="7.5" customHeight="1" thickBot="1" x14ac:dyDescent="0.25"/>
    <row r="27" spans="1:6" s="9" customFormat="1" ht="24.95" customHeight="1" thickBot="1" x14ac:dyDescent="0.25">
      <c r="A27" s="75" t="s">
        <v>45</v>
      </c>
      <c r="B27" s="76"/>
      <c r="C27" s="77"/>
      <c r="D27" s="76"/>
      <c r="E27" s="78"/>
      <c r="F27" s="79" t="e">
        <f>ROUND(AVERAGE(F11*0.4)+(F18*0.3)+(F25*0.3),1)</f>
        <v>#DIV/0!</v>
      </c>
    </row>
    <row r="28" spans="1:6" ht="24.95" customHeight="1" thickBot="1" x14ac:dyDescent="0.25">
      <c r="A28" t="s">
        <v>46</v>
      </c>
      <c r="F28" s="80" t="e">
        <f>IF(AND(F18&gt;=4,F27&gt;=4),"bestanden","nicht bestanden")</f>
        <v>#DIV/0!</v>
      </c>
    </row>
    <row r="29" spans="1:6" x14ac:dyDescent="0.2">
      <c r="A29" s="81" t="s">
        <v>47</v>
      </c>
      <c r="D29" s="81"/>
    </row>
    <row r="30" spans="1:6" x14ac:dyDescent="0.2">
      <c r="A30" s="84" t="s">
        <v>48</v>
      </c>
      <c r="B30" s="84"/>
      <c r="D30" s="81"/>
    </row>
    <row r="31" spans="1:6" x14ac:dyDescent="0.2">
      <c r="A31" t="s">
        <v>49</v>
      </c>
    </row>
  </sheetData>
  <sheetProtection sheet="1" selectLockedCells="1"/>
  <mergeCells count="5">
    <mergeCell ref="C22:D22"/>
    <mergeCell ref="C23:D23"/>
    <mergeCell ref="C24:D24"/>
    <mergeCell ref="A30:B30"/>
    <mergeCell ref="A1:C1"/>
  </mergeCells>
  <pageMargins left="0" right="0" top="0.19685039370078741" bottom="0.19685039370078741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bada8-e6de-4a4a-adfd-6bbcc2b42952" xsi:nil="true"/>
    <lcf76f155ced4ddcb4097134ff3c332f xmlns="43f76865-9224-4da8-87e4-1b4550ffd84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09EA2600396B47B21E0D4AADD482EA" ma:contentTypeVersion="15" ma:contentTypeDescription="Ein neues Dokument erstellen." ma:contentTypeScope="" ma:versionID="8f4cdada245e62f21f21f3bc2d24929c">
  <xsd:schema xmlns:xsd="http://www.w3.org/2001/XMLSchema" xmlns:xs="http://www.w3.org/2001/XMLSchema" xmlns:p="http://schemas.microsoft.com/office/2006/metadata/properties" xmlns:ns2="43f76865-9224-4da8-87e4-1b4550ffd849" xmlns:ns3="6b0bada8-e6de-4a4a-adfd-6bbcc2b42952" targetNamespace="http://schemas.microsoft.com/office/2006/metadata/properties" ma:root="true" ma:fieldsID="5055f3e071e4a84b44e2efc9a2a1f8a5" ns2:_="" ns3:_="">
    <xsd:import namespace="43f76865-9224-4da8-87e4-1b4550ffd849"/>
    <xsd:import namespace="6b0bada8-e6de-4a4a-adfd-6bbcc2b429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f76865-9224-4da8-87e4-1b4550ffd8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80787490-761d-459d-bfc5-817c5db6bf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bada8-e6de-4a4a-adfd-6bbcc2b4295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b1d26fa-e3cd-436f-a2b0-f61d5624365a}" ma:internalName="TaxCatchAll" ma:showField="CatchAllData" ma:web="6b0bada8-e6de-4a4a-adfd-6bbcc2b429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1ABDF8-CC93-4D12-85C3-6D14F7F5DA2B}">
  <ds:schemaRefs>
    <ds:schemaRef ds:uri="http://purl.org/dc/terms/"/>
    <ds:schemaRef ds:uri="http://purl.org/dc/elements/1.1/"/>
    <ds:schemaRef ds:uri="43f76865-9224-4da8-87e4-1b4550ffd849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6b0bada8-e6de-4a4a-adfd-6bbcc2b42952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FE1E294-D979-4B56-8FFB-99ABFF1A85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f76865-9224-4da8-87e4-1b4550ffd849"/>
    <ds:schemaRef ds:uri="6b0bada8-e6de-4a4a-adfd-6bbcc2b42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D7B62F-853C-4D1E-A4DB-09E150479C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Ghirardi Marisa</dc:creator>
  <cp:keywords/>
  <dc:description/>
  <cp:lastModifiedBy>Bernhard Tanja</cp:lastModifiedBy>
  <cp:revision/>
  <cp:lastPrinted>2024-11-21T08:06:53Z</cp:lastPrinted>
  <dcterms:created xsi:type="dcterms:W3CDTF">2021-12-10T09:25:55Z</dcterms:created>
  <dcterms:modified xsi:type="dcterms:W3CDTF">2025-06-24T12:11:19Z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0x0101004309EA2600396B47B21E0D4AADD482EA</vt:lpwstr>
  </property>
  <property fmtid="{D5CDD505-2E9C-101B-9397-08002B2CF9AE}" pid="3" name="MediaServiceImageTags">
    <vt:lpwstr/>
  </property>
</Properties>
</file>